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9040" windowHeight="15840"/>
  </bookViews>
  <sheets>
    <sheet name="LatRosTrans" sheetId="1" r:id="rId1"/>
  </sheets>
  <definedNames>
    <definedName name="_xlnm.Print_Area" localSheetId="0">LatRosTrans!$A$1:$R$42</definedName>
    <definedName name="_xlnm.Print_Titles" localSheetId="0">LatRosTrans!$13:$15</definedName>
  </definedNames>
  <calcPr calcId="145621"/>
</workbook>
</file>

<file path=xl/calcChain.xml><?xml version="1.0" encoding="utf-8"?>
<calcChain xmlns="http://schemas.openxmlformats.org/spreadsheetml/2006/main">
  <c r="D21" i="1" l="1"/>
  <c r="D18" i="1"/>
  <c r="M30" i="1"/>
  <c r="K30" i="1"/>
  <c r="N30" i="1"/>
  <c r="L30" i="1"/>
  <c r="O30" i="1"/>
  <c r="O31" i="1"/>
  <c r="O33" i="1" s="1"/>
  <c r="O11" i="1" s="1"/>
  <c r="O32" i="1"/>
</calcChain>
</file>

<file path=xl/sharedStrings.xml><?xml version="1.0" encoding="utf-8"?>
<sst xmlns="http://schemas.openxmlformats.org/spreadsheetml/2006/main" count="64" uniqueCount="47">
  <si>
    <t>Nr. p.k.</t>
  </si>
  <si>
    <t>Darba nosaukums</t>
  </si>
  <si>
    <t>Mērvienība</t>
  </si>
  <si>
    <t>Daudzums</t>
  </si>
  <si>
    <t>Vienības izmaksas</t>
  </si>
  <si>
    <t>Kopā uz visu apjomu</t>
  </si>
  <si>
    <t>darbietilpība (c/h)</t>
  </si>
  <si>
    <t>(Darba veids vai konstruktīvā elementa nosaukums)</t>
  </si>
  <si>
    <t xml:space="preserve">                              </t>
  </si>
  <si>
    <t>Virsizdevumi</t>
  </si>
  <si>
    <t>Būvorganizācijas peļņa</t>
  </si>
  <si>
    <t>darba samaksas likme (EUR/h)</t>
  </si>
  <si>
    <t>darba alga (EUR)</t>
  </si>
  <si>
    <t>mehānismi (EUR)</t>
  </si>
  <si>
    <t>Kopā                    (EUR)</t>
  </si>
  <si>
    <t>Summa (EUR)</t>
  </si>
  <si>
    <t>EUR</t>
  </si>
  <si>
    <t>Tiešās izmaksas kopā, t. sk. darba devēja sociālais nodoklis</t>
  </si>
  <si>
    <t>būvizstrādājumi          (EUR)</t>
  </si>
  <si>
    <t>Būvniecības izmaksas kopā bez PVN</t>
  </si>
  <si>
    <t>Tāmes izmaksas EUR:</t>
  </si>
  <si>
    <t>laika norma (c/h)</t>
  </si>
  <si>
    <t>kpl.</t>
  </si>
  <si>
    <t>m</t>
  </si>
  <si>
    <t>Pasūtītājs: SIA "LatRosTrans", reģ. Nr. 40003190740</t>
  </si>
  <si>
    <t>Objekta adrese: LRDS “Ilūkste”, Šēderes pagasts, Ilūkstes novads</t>
  </si>
  <si>
    <t>Pielikums Nr.1</t>
  </si>
  <si>
    <t>gb.</t>
  </si>
  <si>
    <t>Lokāla tāme</t>
  </si>
  <si>
    <t>Tāme sastādīta: 2021.gadā</t>
  </si>
  <si>
    <t xml:space="preserve">Būvuzņēmējs: </t>
  </si>
  <si>
    <t>%</t>
  </si>
  <si>
    <t>Darba aizsardzības plāna un vides risku novērtējuma izstrāde</t>
  </si>
  <si>
    <t>Vējdēlis metāla jumtam, 108x115mm, krāsa pelēka</t>
  </si>
  <si>
    <t>Jumta skrūves ar urbi 4,8x28, RR20</t>
  </si>
  <si>
    <t>hermētiķis</t>
  </si>
  <si>
    <r>
      <t>Esošo norobežojošo konstrukciju pieskrūvēšana pie karkasa ar jaunām skrūvēm. Norobežojošo konstrukciju laukums F=960m</t>
    </r>
    <r>
      <rPr>
        <vertAlign val="superscript"/>
        <sz val="12"/>
        <rFont val="Times New Roman"/>
        <family val="1"/>
        <charset val="204"/>
      </rPr>
      <t xml:space="preserve">2 </t>
    </r>
    <r>
      <rPr>
        <sz val="12"/>
        <rFont val="Times New Roman"/>
        <family val="1"/>
        <charset val="204"/>
      </rPr>
      <t>(neieskaitot vārtus)</t>
    </r>
  </si>
  <si>
    <t>Vējdēļa montāžā divās ēkas pusēs ar pacēlāju augstumā 7.5m</t>
  </si>
  <si>
    <t>Veco skrūvju pieskrūvēšana pie karkasa, vai veco skrūvju demontāža un caurumu hermetizācija</t>
  </si>
  <si>
    <t>Siltumizolācijas kārtas atjaunošana ar pacēlāju augstumā 7.5m</t>
  </si>
  <si>
    <r>
      <t>m</t>
    </r>
    <r>
      <rPr>
        <vertAlign val="superscript"/>
        <sz val="12"/>
        <rFont val="Times New Roman"/>
        <family val="1"/>
        <charset val="204"/>
      </rPr>
      <t>2</t>
    </r>
  </si>
  <si>
    <t>polietilēna tvaika plēve</t>
  </si>
  <si>
    <r>
      <t>Akmens vates plāksnes b=50mm, l</t>
    </r>
    <r>
      <rPr>
        <sz val="10.199999999999999"/>
        <rFont val="Times New Roman"/>
        <family val="1"/>
        <charset val="204"/>
      </rPr>
      <t>=0.037 W/(mK)</t>
    </r>
  </si>
  <si>
    <t>lente tvaika izolācijas savienošanai, b=60mm</t>
  </si>
  <si>
    <t>koka līstes siltumizolācijas stiprināšanai 10x58mm</t>
  </si>
  <si>
    <t>LRDS “Ilūkste” ARD angāra ārējo norobežojošo konstrukciju remonts</t>
  </si>
  <si>
    <t>Objekta nosaukums: LRDS “Ilūkste” ARD angāra ārējo norobežojošo konstrukciju remonts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</si>
</sst>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5" x14ac:knownFonts="1">
    <font>
      <sz val="10"/>
      <name val="Arial"/>
      <charset val="186"/>
    </font>
    <font>
      <sz val="10"/>
      <name val="Arial"/>
      <charset val="186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</font>
    <font>
      <b/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vertAlign val="superscript"/>
      <sz val="12"/>
      <name val="Times New Roman"/>
      <family val="1"/>
      <charset val="204"/>
    </font>
    <font>
      <sz val="10.19999999999999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0">
    <xf numFmtId="0" fontId="0" fillId="0" borderId="0" xfId="0"/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/>
    <xf numFmtId="0" fontId="2" fillId="0" borderId="0" xfId="0" applyFont="1" applyFill="1"/>
    <xf numFmtId="0" fontId="5" fillId="0" borderId="0" xfId="0" applyFont="1" applyFill="1"/>
    <xf numFmtId="0" fontId="3" fillId="0" borderId="0" xfId="0" applyFont="1" applyFill="1" applyBorder="1" applyAlignment="1">
      <alignment horizontal="center" vertical="justify" wrapText="1"/>
    </xf>
    <xf numFmtId="0" fontId="3" fillId="0" borderId="0" xfId="0" applyFont="1" applyFill="1" applyAlignment="1"/>
    <xf numFmtId="2" fontId="3" fillId="0" borderId="0" xfId="0" applyNumberFormat="1" applyFont="1" applyFill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center" vertical="justify" wrapText="1"/>
    </xf>
    <xf numFmtId="2" fontId="3" fillId="0" borderId="0" xfId="0" applyNumberFormat="1" applyFont="1" applyFill="1" applyAlignment="1">
      <alignment vertical="center" wrapText="1"/>
    </xf>
    <xf numFmtId="2" fontId="3" fillId="0" borderId="0" xfId="0" applyNumberFormat="1" applyFont="1" applyFill="1"/>
    <xf numFmtId="2" fontId="2" fillId="0" borderId="0" xfId="0" applyNumberFormat="1" applyFont="1" applyFill="1"/>
    <xf numFmtId="1" fontId="5" fillId="0" borderId="0" xfId="0" applyNumberFormat="1" applyFont="1" applyFill="1"/>
    <xf numFmtId="2" fontId="3" fillId="2" borderId="0" xfId="0" applyNumberFormat="1" applyFont="1" applyFill="1" applyAlignment="1">
      <alignment horizontal="left" vertical="center" wrapText="1"/>
    </xf>
    <xf numFmtId="2" fontId="3" fillId="2" borderId="0" xfId="0" applyNumberFormat="1" applyFont="1" applyFill="1" applyBorder="1" applyAlignment="1">
      <alignment horizontal="center" vertical="justify" wrapText="1"/>
    </xf>
    <xf numFmtId="2" fontId="2" fillId="2" borderId="0" xfId="0" applyNumberFormat="1" applyFont="1" applyFill="1"/>
    <xf numFmtId="2" fontId="7" fillId="0" borderId="0" xfId="0" applyNumberFormat="1" applyFont="1" applyFill="1" applyAlignment="1">
      <alignment vertical="center" wrapText="1"/>
    </xf>
    <xf numFmtId="0" fontId="2" fillId="0" borderId="0" xfId="0" applyFont="1" applyFill="1" applyBorder="1"/>
    <xf numFmtId="2" fontId="2" fillId="0" borderId="0" xfId="0" applyNumberFormat="1" applyFont="1" applyFill="1" applyBorder="1"/>
    <xf numFmtId="2" fontId="2" fillId="2" borderId="0" xfId="0" applyNumberFormat="1" applyFont="1" applyFill="1" applyBorder="1"/>
    <xf numFmtId="2" fontId="11" fillId="0" borderId="1" xfId="1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vertical="center"/>
    </xf>
    <xf numFmtId="2" fontId="3" fillId="0" borderId="0" xfId="0" applyNumberFormat="1" applyFont="1" applyFill="1" applyAlignment="1">
      <alignment horizontal="center" vertical="center" wrapText="1"/>
    </xf>
    <xf numFmtId="2" fontId="11" fillId="3" borderId="1" xfId="0" applyNumberFormat="1" applyFont="1" applyFill="1" applyBorder="1"/>
    <xf numFmtId="9" fontId="7" fillId="3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justify" wrapText="1"/>
    </xf>
    <xf numFmtId="0" fontId="3" fillId="0" borderId="0" xfId="0" applyFont="1" applyFill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Alignment="1">
      <alignment horizontal="left" wrapText="1"/>
    </xf>
    <xf numFmtId="2" fontId="3" fillId="0" borderId="0" xfId="0" applyNumberFormat="1" applyFont="1" applyFill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8" fillId="4" borderId="2" xfId="0" applyNumberFormat="1" applyFont="1" applyFill="1" applyBorder="1" applyAlignment="1">
      <alignment horizontal="center" vertical="center" textRotation="90" wrapText="1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textRotation="90" wrapText="1"/>
    </xf>
    <xf numFmtId="2" fontId="8" fillId="4" borderId="4" xfId="0" applyNumberFormat="1" applyFont="1" applyFill="1" applyBorder="1" applyAlignment="1">
      <alignment horizontal="center" vertical="center" textRotation="90" wrapText="1"/>
    </xf>
    <xf numFmtId="0" fontId="3" fillId="0" borderId="5" xfId="0" applyFont="1" applyFill="1" applyBorder="1" applyAlignment="1">
      <alignment horizontal="center" vertical="center" wrapText="1"/>
    </xf>
    <xf numFmtId="2" fontId="11" fillId="0" borderId="4" xfId="1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1" fontId="8" fillId="4" borderId="8" xfId="0" applyNumberFormat="1" applyFont="1" applyFill="1" applyBorder="1" applyAlignment="1">
      <alignment horizontal="center" vertical="center" wrapText="1"/>
    </xf>
    <xf numFmtId="1" fontId="8" fillId="4" borderId="9" xfId="0" applyNumberFormat="1" applyFont="1" applyFill="1" applyBorder="1" applyAlignment="1">
      <alignment horizontal="center" vertical="center" wrapText="1"/>
    </xf>
    <xf numFmtId="1" fontId="8" fillId="4" borderId="10" xfId="0" applyNumberFormat="1" applyFont="1" applyFill="1" applyBorder="1" applyAlignment="1">
      <alignment horizontal="center" vertical="center" wrapText="1"/>
    </xf>
    <xf numFmtId="1" fontId="8" fillId="4" borderId="11" xfId="0" applyNumberFormat="1" applyFont="1" applyFill="1" applyBorder="1" applyAlignment="1">
      <alignment horizontal="center" vertical="center" wrapText="1"/>
    </xf>
    <xf numFmtId="2" fontId="11" fillId="0" borderId="12" xfId="0" applyNumberFormat="1" applyFont="1" applyFill="1" applyBorder="1" applyAlignment="1">
      <alignment horizontal="center" vertical="center" wrapText="1"/>
    </xf>
    <xf numFmtId="2" fontId="11" fillId="0" borderId="13" xfId="0" applyNumberFormat="1" applyFont="1" applyFill="1" applyBorder="1" applyAlignment="1">
      <alignment horizontal="center" vertical="center" wrapText="1"/>
    </xf>
    <xf numFmtId="1" fontId="8" fillId="4" borderId="14" xfId="0" applyNumberFormat="1" applyFont="1" applyFill="1" applyBorder="1" applyAlignment="1">
      <alignment horizontal="center" vertical="center" wrapText="1"/>
    </xf>
    <xf numFmtId="2" fontId="11" fillId="0" borderId="2" xfId="1" applyNumberFormat="1" applyFont="1" applyFill="1" applyBorder="1" applyAlignment="1">
      <alignment horizontal="center" vertical="center" wrapText="1"/>
    </xf>
    <xf numFmtId="2" fontId="8" fillId="4" borderId="15" xfId="0" applyNumberFormat="1" applyFont="1" applyFill="1" applyBorder="1" applyAlignment="1">
      <alignment horizontal="center" vertical="center" textRotation="90" wrapText="1"/>
    </xf>
    <xf numFmtId="2" fontId="3" fillId="0" borderId="15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left" vertical="center" wrapText="1"/>
    </xf>
    <xf numFmtId="2" fontId="12" fillId="3" borderId="17" xfId="0" applyNumberFormat="1" applyFont="1" applyFill="1" applyBorder="1" applyAlignment="1">
      <alignment horizontal="center" vertical="center" wrapText="1"/>
    </xf>
    <xf numFmtId="2" fontId="11" fillId="3" borderId="17" xfId="0" applyNumberFormat="1" applyFont="1" applyFill="1" applyBorder="1" applyAlignment="1">
      <alignment horizontal="center" vertical="center"/>
    </xf>
    <xf numFmtId="2" fontId="11" fillId="3" borderId="17" xfId="0" applyNumberFormat="1" applyFont="1" applyFill="1" applyBorder="1"/>
    <xf numFmtId="2" fontId="7" fillId="3" borderId="17" xfId="0" applyNumberFormat="1" applyFont="1" applyFill="1" applyBorder="1" applyAlignment="1">
      <alignment vertical="center"/>
    </xf>
    <xf numFmtId="2" fontId="7" fillId="3" borderId="18" xfId="0" applyNumberFormat="1" applyFont="1" applyFill="1" applyBorder="1" applyAlignment="1">
      <alignment vertical="center"/>
    </xf>
    <xf numFmtId="0" fontId="10" fillId="3" borderId="15" xfId="0" applyFont="1" applyFill="1" applyBorder="1"/>
    <xf numFmtId="2" fontId="7" fillId="3" borderId="4" xfId="0" applyNumberFormat="1" applyFont="1" applyFill="1" applyBorder="1" applyAlignment="1">
      <alignment vertical="center"/>
    </xf>
    <xf numFmtId="0" fontId="10" fillId="3" borderId="8" xfId="0" applyFont="1" applyFill="1" applyBorder="1"/>
    <xf numFmtId="0" fontId="7" fillId="3" borderId="9" xfId="0" applyFont="1" applyFill="1" applyBorder="1" applyAlignment="1">
      <alignment horizontal="left" wrapText="1"/>
    </xf>
    <xf numFmtId="10" fontId="7" fillId="3" borderId="9" xfId="0" applyNumberFormat="1" applyFont="1" applyFill="1" applyBorder="1" applyAlignment="1">
      <alignment horizontal="center" vertical="center"/>
    </xf>
    <xf numFmtId="2" fontId="11" fillId="3" borderId="9" xfId="0" applyNumberFormat="1" applyFont="1" applyFill="1" applyBorder="1"/>
    <xf numFmtId="2" fontId="7" fillId="3" borderId="9" xfId="0" applyNumberFormat="1" applyFont="1" applyFill="1" applyBorder="1" applyAlignment="1">
      <alignment vertical="center"/>
    </xf>
    <xf numFmtId="2" fontId="7" fillId="3" borderId="10" xfId="0" applyNumberFormat="1" applyFont="1" applyFill="1" applyBorder="1" applyAlignment="1">
      <alignment vertical="center"/>
    </xf>
    <xf numFmtId="2" fontId="12" fillId="3" borderId="19" xfId="0" applyNumberFormat="1" applyFont="1" applyFill="1" applyBorder="1" applyAlignment="1">
      <alignment horizontal="center" vertical="center" wrapText="1"/>
    </xf>
    <xf numFmtId="2" fontId="11" fillId="3" borderId="20" xfId="0" applyNumberFormat="1" applyFont="1" applyFill="1" applyBorder="1"/>
    <xf numFmtId="2" fontId="11" fillId="3" borderId="11" xfId="0" applyNumberFormat="1" applyFont="1" applyFill="1" applyBorder="1"/>
    <xf numFmtId="2" fontId="7" fillId="3" borderId="21" xfId="0" applyNumberFormat="1" applyFont="1" applyFill="1" applyBorder="1" applyAlignment="1">
      <alignment vertical="center"/>
    </xf>
    <xf numFmtId="2" fontId="7" fillId="3" borderId="2" xfId="0" applyNumberFormat="1" applyFont="1" applyFill="1" applyBorder="1" applyAlignment="1">
      <alignment vertical="center"/>
    </xf>
    <xf numFmtId="2" fontId="7" fillId="3" borderId="14" xfId="0" applyNumberFormat="1" applyFont="1" applyFill="1" applyBorder="1" applyAlignment="1">
      <alignment vertical="center"/>
    </xf>
    <xf numFmtId="2" fontId="11" fillId="3" borderId="16" xfId="0" applyNumberFormat="1" applyFont="1" applyFill="1" applyBorder="1" applyAlignment="1">
      <alignment horizontal="center" vertical="center"/>
    </xf>
    <xf numFmtId="2" fontId="11" fillId="3" borderId="18" xfId="0" applyNumberFormat="1" applyFont="1" applyFill="1" applyBorder="1"/>
    <xf numFmtId="2" fontId="11" fillId="3" borderId="15" xfId="0" applyNumberFormat="1" applyFont="1" applyFill="1" applyBorder="1"/>
    <xf numFmtId="2" fontId="11" fillId="3" borderId="4" xfId="0" applyNumberFormat="1" applyFont="1" applyFill="1" applyBorder="1"/>
    <xf numFmtId="2" fontId="11" fillId="3" borderId="8" xfId="0" applyNumberFormat="1" applyFont="1" applyFill="1" applyBorder="1"/>
    <xf numFmtId="2" fontId="11" fillId="3" borderId="10" xfId="0" applyNumberFormat="1" applyFont="1" applyFill="1" applyBorder="1"/>
    <xf numFmtId="0" fontId="11" fillId="0" borderId="7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right" vertical="center" wrapText="1"/>
    </xf>
    <xf numFmtId="1" fontId="11" fillId="0" borderId="13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2" fontId="3" fillId="0" borderId="23" xfId="0" applyNumberFormat="1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>
      <alignment horizontal="center" vertical="center" wrapText="1"/>
    </xf>
    <xf numFmtId="2" fontId="3" fillId="0" borderId="7" xfId="0" applyNumberFormat="1" applyFont="1" applyFill="1" applyBorder="1" applyAlignment="1">
      <alignment horizontal="center" vertical="center"/>
    </xf>
    <xf numFmtId="2" fontId="11" fillId="0" borderId="24" xfId="1" applyNumberFormat="1" applyFont="1" applyFill="1" applyBorder="1" applyAlignment="1">
      <alignment horizontal="center" vertical="center" wrapText="1"/>
    </xf>
    <xf numFmtId="2" fontId="11" fillId="0" borderId="25" xfId="1" applyNumberFormat="1" applyFont="1" applyFill="1" applyBorder="1" applyAlignment="1">
      <alignment horizontal="center" vertical="center" wrapText="1"/>
    </xf>
    <xf numFmtId="2" fontId="11" fillId="0" borderId="7" xfId="1" applyNumberFormat="1" applyFont="1" applyFill="1" applyBorder="1" applyAlignment="1">
      <alignment horizontal="center" vertical="center" wrapText="1"/>
    </xf>
    <xf numFmtId="1" fontId="11" fillId="0" borderId="1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right" vertical="center" wrapText="1"/>
    </xf>
    <xf numFmtId="1" fontId="11" fillId="0" borderId="4" xfId="1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left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textRotation="90" wrapText="1"/>
    </xf>
    <xf numFmtId="0" fontId="8" fillId="4" borderId="15" xfId="0" applyFont="1" applyFill="1" applyBorder="1" applyAlignment="1">
      <alignment horizontal="center" vertical="center" textRotation="90" wrapText="1"/>
    </xf>
    <xf numFmtId="2" fontId="3" fillId="0" borderId="0" xfId="0" applyNumberFormat="1" applyFont="1" applyFill="1" applyBorder="1" applyAlignment="1">
      <alignment horizontal="right" vertical="center" wrapText="1"/>
    </xf>
    <xf numFmtId="2" fontId="8" fillId="4" borderId="17" xfId="0" applyNumberFormat="1" applyFont="1" applyFill="1" applyBorder="1" applyAlignment="1">
      <alignment horizontal="center" vertical="center" textRotation="90" wrapText="1"/>
    </xf>
    <xf numFmtId="2" fontId="8" fillId="4" borderId="1" xfId="0" applyNumberFormat="1" applyFont="1" applyFill="1" applyBorder="1" applyAlignment="1">
      <alignment horizontal="center" vertical="center" textRotation="90" wrapText="1"/>
    </xf>
    <xf numFmtId="2" fontId="8" fillId="4" borderId="16" xfId="0" applyNumberFormat="1" applyFont="1" applyFill="1" applyBorder="1" applyAlignment="1">
      <alignment horizontal="center" vertical="center" wrapText="1"/>
    </xf>
    <xf numFmtId="2" fontId="8" fillId="4" borderId="17" xfId="0" applyNumberFormat="1" applyFont="1" applyFill="1" applyBorder="1" applyAlignment="1">
      <alignment horizontal="center" vertical="center" wrapText="1"/>
    </xf>
    <xf numFmtId="2" fontId="8" fillId="4" borderId="18" xfId="0" applyNumberFormat="1" applyFont="1" applyFill="1" applyBorder="1" applyAlignment="1">
      <alignment horizontal="center" vertical="center" wrapText="1"/>
    </xf>
    <xf numFmtId="2" fontId="8" fillId="4" borderId="21" xfId="0" applyNumberFormat="1" applyFont="1" applyFill="1" applyBorder="1" applyAlignment="1">
      <alignment horizontal="center" vertical="center" wrapText="1"/>
    </xf>
    <xf numFmtId="2" fontId="8" fillId="4" borderId="19" xfId="0" applyNumberFormat="1" applyFont="1" applyFill="1" applyBorder="1" applyAlignment="1">
      <alignment horizontal="center" vertical="center" textRotation="90" wrapText="1"/>
    </xf>
    <xf numFmtId="2" fontId="8" fillId="4" borderId="20" xfId="0" applyNumberFormat="1" applyFont="1" applyFill="1" applyBorder="1" applyAlignment="1">
      <alignment horizontal="center" vertical="center" textRotation="90" wrapText="1"/>
    </xf>
    <xf numFmtId="2" fontId="3" fillId="0" borderId="0" xfId="0" applyNumberFormat="1" applyFont="1" applyFill="1" applyAlignment="1">
      <alignment horizontal="right" vertical="center" wrapText="1"/>
    </xf>
    <xf numFmtId="0" fontId="3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horizontal="left" wrapText="1"/>
    </xf>
    <xf numFmtId="0" fontId="6" fillId="0" borderId="26" xfId="0" applyFont="1" applyFill="1" applyBorder="1" applyAlignment="1">
      <alignment horizontal="center" vertical="justify" wrapText="1"/>
    </xf>
    <xf numFmtId="0" fontId="7" fillId="0" borderId="2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showZeros="0" tabSelected="1" view="pageBreakPreview" topLeftCell="A4" zoomScale="85" zoomScaleNormal="85" zoomScaleSheetLayoutView="85" workbookViewId="0">
      <selection activeCell="A10" sqref="A10:O10"/>
    </sheetView>
  </sheetViews>
  <sheetFormatPr defaultRowHeight="12.75" x14ac:dyDescent="0.2"/>
  <cols>
    <col min="1" max="1" width="4.42578125" style="3" customWidth="1"/>
    <col min="2" max="2" width="56.140625" style="29" customWidth="1"/>
    <col min="3" max="3" width="9.140625" style="32" customWidth="1"/>
    <col min="4" max="4" width="11.7109375" style="11" bestFit="1" customWidth="1"/>
    <col min="5" max="5" width="7.140625" style="11" customWidth="1"/>
    <col min="6" max="6" width="8.140625" style="11" customWidth="1"/>
    <col min="7" max="7" width="7.5703125" style="11" customWidth="1"/>
    <col min="8" max="8" width="7.28515625" style="15" customWidth="1"/>
    <col min="9" max="9" width="7.85546875" style="11" customWidth="1"/>
    <col min="10" max="10" width="9.42578125" style="11" customWidth="1"/>
    <col min="11" max="14" width="10.42578125" style="11" bestFit="1" customWidth="1"/>
    <col min="15" max="15" width="12.85546875" style="11" customWidth="1"/>
    <col min="16" max="16384" width="9.140625" style="3"/>
  </cols>
  <sheetData>
    <row r="1" spans="1:15" s="2" customFormat="1" ht="17.25" customHeight="1" x14ac:dyDescent="0.25">
      <c r="A1" s="115" t="s">
        <v>26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</row>
    <row r="2" spans="1:15" s="2" customFormat="1" ht="14.25" customHeight="1" x14ac:dyDescent="0.25">
      <c r="A2" s="1"/>
      <c r="B2" s="1"/>
      <c r="C2" s="22"/>
      <c r="D2" s="7"/>
      <c r="E2" s="7"/>
      <c r="F2" s="7"/>
      <c r="G2" s="7"/>
      <c r="H2" s="13"/>
      <c r="I2" s="7"/>
      <c r="J2" s="7"/>
      <c r="K2" s="7"/>
      <c r="L2" s="7"/>
      <c r="M2" s="7"/>
      <c r="N2" s="7"/>
      <c r="O2" s="7"/>
    </row>
    <row r="3" spans="1:15" s="2" customFormat="1" ht="15.75" x14ac:dyDescent="0.25">
      <c r="A3" s="119" t="s">
        <v>28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</row>
    <row r="4" spans="1:15" s="2" customFormat="1" ht="36" customHeight="1" x14ac:dyDescent="0.25">
      <c r="A4" s="118" t="s">
        <v>45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</row>
    <row r="5" spans="1:15" s="2" customFormat="1" ht="13.5" customHeight="1" x14ac:dyDescent="0.25">
      <c r="A5" s="117" t="s">
        <v>7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</row>
    <row r="6" spans="1:15" s="2" customFormat="1" ht="13.5" customHeight="1" x14ac:dyDescent="0.25">
      <c r="A6" s="5"/>
      <c r="B6" s="25"/>
      <c r="C6" s="8"/>
      <c r="D6" s="8"/>
      <c r="E6" s="8"/>
      <c r="F6" s="8"/>
      <c r="G6" s="8"/>
      <c r="H6" s="14"/>
      <c r="I6" s="8"/>
      <c r="J6" s="8"/>
      <c r="K6" s="8"/>
      <c r="L6" s="8"/>
      <c r="M6" s="8"/>
      <c r="N6" s="8"/>
      <c r="O6" s="8"/>
    </row>
    <row r="7" spans="1:15" s="6" customFormat="1" ht="15.75" x14ac:dyDescent="0.25">
      <c r="A7" s="116" t="s">
        <v>24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</row>
    <row r="8" spans="1:15" s="6" customFormat="1" ht="15.75" x14ac:dyDescent="0.25">
      <c r="A8" s="116" t="s">
        <v>30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</row>
    <row r="9" spans="1:15" s="6" customFormat="1" ht="15.75" x14ac:dyDescent="0.25">
      <c r="A9" s="116" t="s">
        <v>46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1:15" s="2" customFormat="1" ht="15.75" customHeight="1" x14ac:dyDescent="0.25">
      <c r="A10" s="100" t="s">
        <v>25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</row>
    <row r="11" spans="1:15" s="2" customFormat="1" ht="15.75" x14ac:dyDescent="0.25">
      <c r="A11" s="33" t="s">
        <v>8</v>
      </c>
      <c r="B11" s="33"/>
      <c r="C11" s="33"/>
      <c r="D11" s="33"/>
      <c r="E11" s="33"/>
      <c r="F11" s="33"/>
      <c r="G11" s="33"/>
      <c r="H11" s="34"/>
      <c r="I11" s="9"/>
      <c r="J11" s="9"/>
      <c r="K11" s="114" t="s">
        <v>20</v>
      </c>
      <c r="L11" s="114"/>
      <c r="M11" s="114"/>
      <c r="N11" s="114"/>
      <c r="O11" s="16" t="e">
        <f>O33</f>
        <v>#VALUE!</v>
      </c>
    </row>
    <row r="12" spans="1:15" s="2" customFormat="1" ht="16.5" thickBot="1" x14ac:dyDescent="0.3">
      <c r="B12" s="26"/>
      <c r="C12" s="30"/>
      <c r="D12" s="10"/>
      <c r="E12" s="10"/>
      <c r="F12" s="10"/>
      <c r="G12" s="10"/>
      <c r="H12" s="105" t="s">
        <v>29</v>
      </c>
      <c r="I12" s="105"/>
      <c r="J12" s="105"/>
      <c r="K12" s="105"/>
      <c r="L12" s="105"/>
      <c r="M12" s="105"/>
      <c r="N12" s="105"/>
      <c r="O12" s="105"/>
    </row>
    <row r="13" spans="1:15" ht="21" customHeight="1" x14ac:dyDescent="0.2">
      <c r="A13" s="103" t="s">
        <v>0</v>
      </c>
      <c r="B13" s="101" t="s">
        <v>1</v>
      </c>
      <c r="C13" s="106" t="s">
        <v>2</v>
      </c>
      <c r="D13" s="112" t="s">
        <v>3</v>
      </c>
      <c r="E13" s="108" t="s">
        <v>4</v>
      </c>
      <c r="F13" s="109"/>
      <c r="G13" s="109"/>
      <c r="H13" s="109"/>
      <c r="I13" s="109"/>
      <c r="J13" s="110"/>
      <c r="K13" s="111" t="s">
        <v>5</v>
      </c>
      <c r="L13" s="109"/>
      <c r="M13" s="109"/>
      <c r="N13" s="109"/>
      <c r="O13" s="110"/>
    </row>
    <row r="14" spans="1:15" s="4" customFormat="1" ht="99" customHeight="1" x14ac:dyDescent="0.25">
      <c r="A14" s="104"/>
      <c r="B14" s="102"/>
      <c r="C14" s="107"/>
      <c r="D14" s="113"/>
      <c r="E14" s="53" t="s">
        <v>21</v>
      </c>
      <c r="F14" s="39" t="s">
        <v>11</v>
      </c>
      <c r="G14" s="39" t="s">
        <v>12</v>
      </c>
      <c r="H14" s="39" t="s">
        <v>18</v>
      </c>
      <c r="I14" s="39" t="s">
        <v>13</v>
      </c>
      <c r="J14" s="40" t="s">
        <v>14</v>
      </c>
      <c r="K14" s="35" t="s">
        <v>6</v>
      </c>
      <c r="L14" s="39" t="s">
        <v>12</v>
      </c>
      <c r="M14" s="39" t="s">
        <v>18</v>
      </c>
      <c r="N14" s="39" t="s">
        <v>13</v>
      </c>
      <c r="O14" s="40" t="s">
        <v>15</v>
      </c>
    </row>
    <row r="15" spans="1:15" s="12" customFormat="1" ht="15.75" thickBot="1" x14ac:dyDescent="0.3">
      <c r="A15" s="45">
        <v>1</v>
      </c>
      <c r="B15" s="46">
        <v>2</v>
      </c>
      <c r="C15" s="46">
        <v>3</v>
      </c>
      <c r="D15" s="48">
        <v>4</v>
      </c>
      <c r="E15" s="45">
        <v>5</v>
      </c>
      <c r="F15" s="46">
        <v>6</v>
      </c>
      <c r="G15" s="46">
        <v>7</v>
      </c>
      <c r="H15" s="46">
        <v>8</v>
      </c>
      <c r="I15" s="46">
        <v>9</v>
      </c>
      <c r="J15" s="47">
        <v>10</v>
      </c>
      <c r="K15" s="51">
        <v>11</v>
      </c>
      <c r="L15" s="46">
        <v>12</v>
      </c>
      <c r="M15" s="46">
        <v>13</v>
      </c>
      <c r="N15" s="46">
        <v>14</v>
      </c>
      <c r="O15" s="47">
        <v>15</v>
      </c>
    </row>
    <row r="16" spans="1:15" s="12" customFormat="1" ht="32.25" customHeight="1" x14ac:dyDescent="0.25">
      <c r="A16" s="43">
        <v>1</v>
      </c>
      <c r="B16" s="83" t="s">
        <v>37</v>
      </c>
      <c r="C16" s="44" t="s">
        <v>23</v>
      </c>
      <c r="D16" s="49">
        <v>52</v>
      </c>
      <c r="E16" s="54"/>
      <c r="F16" s="37"/>
      <c r="G16" s="36"/>
      <c r="H16" s="36"/>
      <c r="I16" s="36"/>
      <c r="J16" s="42"/>
      <c r="K16" s="52"/>
      <c r="L16" s="20"/>
      <c r="M16" s="20"/>
      <c r="N16" s="20"/>
      <c r="O16" s="42"/>
    </row>
    <row r="17" spans="1:16" s="12" customFormat="1" ht="15.75" x14ac:dyDescent="0.25">
      <c r="A17" s="41"/>
      <c r="B17" s="85" t="s">
        <v>33</v>
      </c>
      <c r="C17" s="38" t="s">
        <v>23</v>
      </c>
      <c r="D17" s="50">
        <v>52</v>
      </c>
      <c r="E17" s="54"/>
      <c r="F17" s="37"/>
      <c r="G17" s="36"/>
      <c r="H17" s="36"/>
      <c r="I17" s="36"/>
      <c r="J17" s="42"/>
      <c r="K17" s="52"/>
      <c r="L17" s="20"/>
      <c r="M17" s="20"/>
      <c r="N17" s="20"/>
      <c r="O17" s="42"/>
    </row>
    <row r="18" spans="1:16" s="12" customFormat="1" ht="15.75" x14ac:dyDescent="0.25">
      <c r="A18" s="41"/>
      <c r="B18" s="85" t="s">
        <v>34</v>
      </c>
      <c r="C18" s="38" t="s">
        <v>27</v>
      </c>
      <c r="D18" s="86">
        <f>D17*8</f>
        <v>416</v>
      </c>
      <c r="E18" s="54"/>
      <c r="F18" s="37"/>
      <c r="G18" s="36"/>
      <c r="H18" s="36"/>
      <c r="I18" s="36"/>
      <c r="J18" s="42"/>
      <c r="K18" s="52"/>
      <c r="L18" s="20"/>
      <c r="M18" s="20"/>
      <c r="N18" s="20"/>
      <c r="O18" s="42"/>
    </row>
    <row r="19" spans="1:16" s="12" customFormat="1" ht="15.75" x14ac:dyDescent="0.25">
      <c r="A19" s="41"/>
      <c r="B19" s="85" t="s">
        <v>35</v>
      </c>
      <c r="C19" s="38" t="s">
        <v>27</v>
      </c>
      <c r="D19" s="86">
        <v>4</v>
      </c>
      <c r="E19" s="54"/>
      <c r="F19" s="37"/>
      <c r="G19" s="36"/>
      <c r="H19" s="36"/>
      <c r="I19" s="36"/>
      <c r="J19" s="42"/>
      <c r="K19" s="52"/>
      <c r="L19" s="20"/>
      <c r="M19" s="20"/>
      <c r="N19" s="20"/>
      <c r="O19" s="42"/>
    </row>
    <row r="20" spans="1:16" s="12" customFormat="1" ht="50.25" x14ac:dyDescent="0.25">
      <c r="A20" s="41">
        <v>2</v>
      </c>
      <c r="B20" s="84" t="s">
        <v>36</v>
      </c>
      <c r="C20" s="55" t="s">
        <v>22</v>
      </c>
      <c r="D20" s="86">
        <v>1</v>
      </c>
      <c r="E20" s="54"/>
      <c r="F20" s="37"/>
      <c r="G20" s="36"/>
      <c r="H20" s="36"/>
      <c r="I20" s="36"/>
      <c r="J20" s="42"/>
      <c r="K20" s="52"/>
      <c r="L20" s="20"/>
      <c r="M20" s="20"/>
      <c r="N20" s="20"/>
      <c r="O20" s="42"/>
    </row>
    <row r="21" spans="1:16" s="12" customFormat="1" ht="15.75" x14ac:dyDescent="0.25">
      <c r="A21" s="41"/>
      <c r="B21" s="85" t="s">
        <v>34</v>
      </c>
      <c r="C21" s="38" t="s">
        <v>27</v>
      </c>
      <c r="D21" s="86">
        <f>960*6</f>
        <v>5760</v>
      </c>
      <c r="E21" s="54"/>
      <c r="F21" s="37"/>
      <c r="G21" s="36"/>
      <c r="H21" s="36"/>
      <c r="I21" s="36"/>
      <c r="J21" s="42"/>
      <c r="K21" s="52"/>
      <c r="L21" s="20"/>
      <c r="M21" s="20"/>
      <c r="N21" s="20"/>
      <c r="O21" s="42"/>
    </row>
    <row r="22" spans="1:16" s="12" customFormat="1" ht="15.75" x14ac:dyDescent="0.25">
      <c r="A22" s="41"/>
      <c r="B22" s="96" t="s">
        <v>35</v>
      </c>
      <c r="C22" s="55" t="s">
        <v>27</v>
      </c>
      <c r="D22" s="97">
        <v>5</v>
      </c>
      <c r="E22" s="95"/>
      <c r="F22" s="37"/>
      <c r="G22" s="36"/>
      <c r="H22" s="36"/>
      <c r="I22" s="36"/>
      <c r="J22" s="42"/>
      <c r="K22" s="52"/>
      <c r="L22" s="20"/>
      <c r="M22" s="20"/>
      <c r="N22" s="20"/>
      <c r="O22" s="42"/>
    </row>
    <row r="23" spans="1:16" s="12" customFormat="1" ht="31.5" x14ac:dyDescent="0.25">
      <c r="A23" s="41">
        <v>3</v>
      </c>
      <c r="B23" s="98" t="s">
        <v>38</v>
      </c>
      <c r="C23" s="55" t="s">
        <v>22</v>
      </c>
      <c r="D23" s="97">
        <v>1</v>
      </c>
      <c r="E23" s="54"/>
      <c r="F23" s="37"/>
      <c r="G23" s="36"/>
      <c r="H23" s="36"/>
      <c r="I23" s="36"/>
      <c r="J23" s="42"/>
      <c r="K23" s="52"/>
      <c r="L23" s="20"/>
      <c r="M23" s="20"/>
      <c r="N23" s="20"/>
      <c r="O23" s="42"/>
    </row>
    <row r="24" spans="1:16" s="12" customFormat="1" ht="31.5" customHeight="1" x14ac:dyDescent="0.25">
      <c r="A24" s="41">
        <v>4</v>
      </c>
      <c r="B24" s="84" t="s">
        <v>39</v>
      </c>
      <c r="C24" s="55" t="s">
        <v>40</v>
      </c>
      <c r="D24" s="86">
        <v>5</v>
      </c>
      <c r="E24" s="54"/>
      <c r="F24" s="37"/>
      <c r="G24" s="36"/>
      <c r="H24" s="36"/>
      <c r="I24" s="36"/>
      <c r="J24" s="42"/>
      <c r="K24" s="52"/>
      <c r="L24" s="20"/>
      <c r="M24" s="20"/>
      <c r="N24" s="20"/>
      <c r="O24" s="42"/>
    </row>
    <row r="25" spans="1:16" s="12" customFormat="1" ht="18.75" x14ac:dyDescent="0.25">
      <c r="A25" s="41"/>
      <c r="B25" s="99" t="s">
        <v>42</v>
      </c>
      <c r="C25" s="55" t="s">
        <v>40</v>
      </c>
      <c r="D25" s="86">
        <v>5</v>
      </c>
      <c r="E25" s="54"/>
      <c r="F25" s="37"/>
      <c r="G25" s="36"/>
      <c r="H25" s="36"/>
      <c r="I25" s="36"/>
      <c r="J25" s="42"/>
      <c r="K25" s="52"/>
      <c r="L25" s="20"/>
      <c r="M25" s="20"/>
      <c r="N25" s="20"/>
      <c r="O25" s="42"/>
    </row>
    <row r="26" spans="1:16" s="12" customFormat="1" ht="18.75" x14ac:dyDescent="0.25">
      <c r="A26" s="41"/>
      <c r="B26" s="96" t="s">
        <v>41</v>
      </c>
      <c r="C26" s="55" t="s">
        <v>40</v>
      </c>
      <c r="D26" s="97">
        <v>10</v>
      </c>
      <c r="E26" s="95"/>
      <c r="F26" s="37"/>
      <c r="G26" s="36"/>
      <c r="H26" s="36"/>
      <c r="I26" s="36"/>
      <c r="J26" s="42"/>
      <c r="K26" s="52"/>
      <c r="L26" s="20"/>
      <c r="M26" s="20"/>
      <c r="N26" s="20"/>
      <c r="O26" s="42"/>
    </row>
    <row r="27" spans="1:16" s="12" customFormat="1" ht="15.75" x14ac:dyDescent="0.25">
      <c r="A27" s="41"/>
      <c r="B27" s="96" t="s">
        <v>43</v>
      </c>
      <c r="C27" s="55" t="s">
        <v>23</v>
      </c>
      <c r="D27" s="97">
        <v>18</v>
      </c>
      <c r="E27" s="95"/>
      <c r="F27" s="37"/>
      <c r="G27" s="36"/>
      <c r="H27" s="36"/>
      <c r="I27" s="36"/>
      <c r="J27" s="42"/>
      <c r="K27" s="52"/>
      <c r="L27" s="20"/>
      <c r="M27" s="20"/>
      <c r="N27" s="20"/>
      <c r="O27" s="42"/>
    </row>
    <row r="28" spans="1:16" s="12" customFormat="1" ht="15.75" x14ac:dyDescent="0.25">
      <c r="A28" s="41"/>
      <c r="B28" s="96" t="s">
        <v>44</v>
      </c>
      <c r="C28" s="55" t="s">
        <v>23</v>
      </c>
      <c r="D28" s="97">
        <v>12</v>
      </c>
      <c r="E28" s="95"/>
      <c r="F28" s="37"/>
      <c r="G28" s="36"/>
      <c r="H28" s="36"/>
      <c r="I28" s="36"/>
      <c r="J28" s="42"/>
      <c r="K28" s="52"/>
      <c r="L28" s="20"/>
      <c r="M28" s="20"/>
      <c r="N28" s="20"/>
      <c r="O28" s="42"/>
    </row>
    <row r="29" spans="1:16" s="12" customFormat="1" ht="36.75" customHeight="1" thickBot="1" x14ac:dyDescent="0.3">
      <c r="A29" s="87">
        <v>5</v>
      </c>
      <c r="B29" s="83" t="s">
        <v>32</v>
      </c>
      <c r="C29" s="44" t="s">
        <v>22</v>
      </c>
      <c r="D29" s="94">
        <v>1</v>
      </c>
      <c r="E29" s="88"/>
      <c r="F29" s="89"/>
      <c r="G29" s="90"/>
      <c r="H29" s="90"/>
      <c r="I29" s="90"/>
      <c r="J29" s="91"/>
      <c r="K29" s="92"/>
      <c r="L29" s="93"/>
      <c r="M29" s="93"/>
      <c r="N29" s="93"/>
      <c r="O29" s="91"/>
    </row>
    <row r="30" spans="1:16" ht="31.5" x14ac:dyDescent="0.25">
      <c r="A30" s="56"/>
      <c r="B30" s="57" t="s">
        <v>17</v>
      </c>
      <c r="C30" s="58" t="s">
        <v>16</v>
      </c>
      <c r="D30" s="71"/>
      <c r="E30" s="77"/>
      <c r="F30" s="59"/>
      <c r="G30" s="60"/>
      <c r="H30" s="60"/>
      <c r="I30" s="60"/>
      <c r="J30" s="78"/>
      <c r="K30" s="74">
        <f>SUM(K16:K22)</f>
        <v>0</v>
      </c>
      <c r="L30" s="61">
        <f>SUM(L16:L22)</f>
        <v>0</v>
      </c>
      <c r="M30" s="61">
        <f>SUM(M16:M22)</f>
        <v>0</v>
      </c>
      <c r="N30" s="61">
        <f>SUM(N16:N22)</f>
        <v>0</v>
      </c>
      <c r="O30" s="62">
        <f>SUM(O16:O22)</f>
        <v>0</v>
      </c>
      <c r="P30" s="11"/>
    </row>
    <row r="31" spans="1:16" ht="15.75" x14ac:dyDescent="0.25">
      <c r="A31" s="63"/>
      <c r="B31" s="27" t="s">
        <v>9</v>
      </c>
      <c r="C31" s="24" t="s">
        <v>31</v>
      </c>
      <c r="D31" s="72"/>
      <c r="E31" s="79"/>
      <c r="F31" s="23"/>
      <c r="G31" s="23"/>
      <c r="H31" s="23"/>
      <c r="I31" s="23"/>
      <c r="J31" s="80"/>
      <c r="K31" s="75"/>
      <c r="L31" s="21"/>
      <c r="M31" s="21"/>
      <c r="N31" s="21"/>
      <c r="O31" s="64" t="e">
        <f>O30*C31</f>
        <v>#VALUE!</v>
      </c>
    </row>
    <row r="32" spans="1:16" ht="15.75" x14ac:dyDescent="0.25">
      <c r="A32" s="63"/>
      <c r="B32" s="27" t="s">
        <v>10</v>
      </c>
      <c r="C32" s="24" t="s">
        <v>31</v>
      </c>
      <c r="D32" s="72"/>
      <c r="E32" s="79"/>
      <c r="F32" s="23"/>
      <c r="G32" s="23"/>
      <c r="H32" s="23"/>
      <c r="I32" s="23"/>
      <c r="J32" s="80"/>
      <c r="K32" s="75"/>
      <c r="L32" s="21"/>
      <c r="M32" s="21"/>
      <c r="N32" s="21"/>
      <c r="O32" s="64" t="e">
        <f>O30*C32</f>
        <v>#VALUE!</v>
      </c>
    </row>
    <row r="33" spans="1:15" ht="16.5" thickBot="1" x14ac:dyDescent="0.3">
      <c r="A33" s="65"/>
      <c r="B33" s="66" t="s">
        <v>19</v>
      </c>
      <c r="C33" s="67" t="s">
        <v>16</v>
      </c>
      <c r="D33" s="73"/>
      <c r="E33" s="81"/>
      <c r="F33" s="68"/>
      <c r="G33" s="68"/>
      <c r="H33" s="68"/>
      <c r="I33" s="68"/>
      <c r="J33" s="82"/>
      <c r="K33" s="76"/>
      <c r="L33" s="69"/>
      <c r="M33" s="69"/>
      <c r="N33" s="69"/>
      <c r="O33" s="70" t="e">
        <f>O30+O31+O32</f>
        <v>#VALUE!</v>
      </c>
    </row>
    <row r="34" spans="1:15" x14ac:dyDescent="0.2">
      <c r="A34" s="17"/>
      <c r="B34" s="28"/>
      <c r="C34" s="31"/>
      <c r="D34" s="18"/>
      <c r="E34" s="18"/>
      <c r="F34" s="18"/>
      <c r="G34" s="18"/>
      <c r="H34" s="19"/>
      <c r="I34" s="18"/>
      <c r="J34" s="18"/>
      <c r="K34" s="18"/>
      <c r="L34" s="18"/>
      <c r="M34" s="18"/>
      <c r="N34" s="18"/>
      <c r="O34" s="18"/>
    </row>
  </sheetData>
  <mergeCells count="16">
    <mergeCell ref="A1:O1"/>
    <mergeCell ref="A9:O9"/>
    <mergeCell ref="A5:O5"/>
    <mergeCell ref="A4:O4"/>
    <mergeCell ref="A8:O8"/>
    <mergeCell ref="A3:O3"/>
    <mergeCell ref="A7:O7"/>
    <mergeCell ref="A10:O10"/>
    <mergeCell ref="B13:B14"/>
    <mergeCell ref="A13:A14"/>
    <mergeCell ref="H12:O12"/>
    <mergeCell ref="C13:C14"/>
    <mergeCell ref="E13:J13"/>
    <mergeCell ref="K13:O13"/>
    <mergeCell ref="D13:D14"/>
    <mergeCell ref="K11:N11"/>
  </mergeCells>
  <phoneticPr fontId="0" type="noConversion"/>
  <printOptions horizontalCentered="1"/>
  <pageMargins left="0.39370078740157483" right="0.39370078740157483" top="0.78740157480314965" bottom="0.78740157480314965" header="0.51181102362204722" footer="0.11811023622047245"/>
  <pageSetup paperSize="9" scale="6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LatRosTrans</vt:lpstr>
      <vt:lpstr>LatRosTrans!Print_Area</vt:lpstr>
      <vt:lpstr>LatRosTrans!Print_Titles</vt:lpstr>
    </vt:vector>
  </TitlesOfParts>
  <Company>SIA "Apola-D"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Natālija Formanicka</cp:lastModifiedBy>
  <cp:lastPrinted>2021-01-12T08:34:15Z</cp:lastPrinted>
  <dcterms:created xsi:type="dcterms:W3CDTF">2006-10-26T12:25:26Z</dcterms:created>
  <dcterms:modified xsi:type="dcterms:W3CDTF">2021-03-16T09:30:26Z</dcterms:modified>
</cp:coreProperties>
</file>